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filterPrivacy="1"/>
  <xr:revisionPtr revIDLastSave="0" documentId="13_ncr:1_{12F66442-21E5-4EFF-9E25-27774646994E}" xr6:coauthVersionLast="47" xr6:coauthVersionMax="47" xr10:uidLastSave="{00000000-0000-0000-0000-000000000000}"/>
  <bookViews>
    <workbookView xWindow="1185" yWindow="150" windowWidth="22335" windowHeight="15780" xr2:uid="{00000000-000D-0000-FFFF-FFFF00000000}"/>
  </bookViews>
  <sheets>
    <sheet name="Troškovnik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F16" i="1"/>
  <c r="F15" i="1"/>
  <c r="F14" i="1"/>
  <c r="F13" i="1"/>
  <c r="F12" i="1"/>
  <c r="F11" i="1"/>
  <c r="F10" i="1"/>
  <c r="F19" i="1" l="1"/>
  <c r="F20" i="1"/>
  <c r="F21" i="1" s="1"/>
</calcChain>
</file>

<file path=xl/sharedStrings.xml><?xml version="1.0" encoding="utf-8"?>
<sst xmlns="http://schemas.openxmlformats.org/spreadsheetml/2006/main" count="52" uniqueCount="44">
  <si>
    <t>Opis</t>
  </si>
  <si>
    <t>Jedinica mjere</t>
  </si>
  <si>
    <t>Količina</t>
  </si>
  <si>
    <t>kom</t>
  </si>
  <si>
    <t>3.</t>
  </si>
  <si>
    <t>4.</t>
  </si>
  <si>
    <t>5.</t>
  </si>
  <si>
    <t>6.</t>
  </si>
  <si>
    <t>7.</t>
  </si>
  <si>
    <t>8.</t>
  </si>
  <si>
    <t>9.</t>
  </si>
  <si>
    <t>1.</t>
  </si>
  <si>
    <r>
      <t xml:space="preserve">Za sve dimenzije/brojčane vrijednosti za koje je navedena točna veličina proizvoda, </t>
    </r>
    <r>
      <rPr>
        <b/>
        <u/>
        <sz val="11"/>
        <color theme="4" tint="-0.499984740745262"/>
        <rFont val="Calibri"/>
        <family val="2"/>
        <scheme val="minor"/>
      </rPr>
      <t>vrijedi odstupanje +/- 10%</t>
    </r>
  </si>
  <si>
    <t>DJEČJI DOM RUŽA PETROVIĆ</t>
  </si>
  <si>
    <t xml:space="preserve">Predmet nabave: "Nabavka opreme" </t>
  </si>
  <si>
    <t>TROŠKOVNIK</t>
  </si>
  <si>
    <t>Red. br.</t>
  </si>
  <si>
    <t>Proizvođač ponuđenog proizvoda</t>
  </si>
  <si>
    <t>Mmodel/tip ponuđenog proizvoda</t>
  </si>
  <si>
    <t>6 = (4 x 5)</t>
  </si>
  <si>
    <t>A</t>
  </si>
  <si>
    <t>B</t>
  </si>
  <si>
    <t>PDV =</t>
  </si>
  <si>
    <t>%</t>
  </si>
  <si>
    <t>C</t>
  </si>
  <si>
    <t>2.</t>
  </si>
  <si>
    <r>
      <rPr>
        <b/>
        <sz val="11"/>
        <color theme="1"/>
        <rFont val="Calibri"/>
        <family val="2"/>
        <scheme val="minor"/>
      </rPr>
      <t xml:space="preserve">KOMPLET ŠESTEROKUTNIH GUMIRANIH BUČICA
</t>
    </r>
    <r>
      <rPr>
        <sz val="11"/>
        <color theme="1"/>
        <rFont val="Calibri"/>
        <family val="2"/>
        <scheme val="minor"/>
      </rPr>
      <t>2,5 do 25 kg/10 pari
ŠESTEROKUTNE BUČICE NAMJENJENE PROFESIONALNOJ UPORABI
ANATOMSKI RUKOHVAT (dužina: 13 cm)
Predmet nabave obuhvaća isporuku i unošenje predmeta nabave na mjestu isporuke</t>
    </r>
  </si>
  <si>
    <r>
      <rPr>
        <b/>
        <sz val="11"/>
        <color theme="1"/>
        <rFont val="Calibri"/>
        <family val="2"/>
        <scheme val="minor"/>
      </rPr>
      <t>STALAK ZA BUČICE – Nosač bučica univerzalni (3 nivoa)</t>
    </r>
    <r>
      <rPr>
        <sz val="11"/>
        <color theme="1"/>
        <rFont val="Calibri"/>
        <family val="2"/>
        <scheme val="minor"/>
      </rPr>
      <t xml:space="preserve">
NOSIVOST:  80KG PO NIVOU – za min. 12 PARI BUČICA
DIMENZIJE:
dužina: 154 cm
širina: 28/58 cm
visina: 95 cm
Predmet nabave obuhvaća isporuku, unošenje i instalaciju predmeta nabave na mjestu isporuke</t>
    </r>
  </si>
  <si>
    <r>
      <rPr>
        <b/>
        <sz val="11"/>
        <color theme="1"/>
        <rFont val="Calibri"/>
        <family val="2"/>
        <scheme val="minor"/>
      </rPr>
      <t>KLASIČNE ŠKOLSKE STRUNJAČE</t>
    </r>
    <r>
      <rPr>
        <sz val="11"/>
        <color theme="1"/>
        <rFont val="Calibri"/>
        <family val="2"/>
        <scheme val="minor"/>
      </rPr>
      <t xml:space="preserve">
Dužina: 200 cm
Širina: 100 cm x
Debljina: 5,5 cm u
Tvrdoća: 100 kg
Predmet nabave obuhvaća isporuku i unošenje predmeta nabave na mjestu isporuke</t>
    </r>
  </si>
  <si>
    <r>
      <rPr>
        <b/>
        <sz val="11"/>
        <rFont val="Calibri"/>
        <family val="2"/>
        <scheme val="minor"/>
      </rPr>
      <t>ELIPTIČNI TRENAŽER</t>
    </r>
    <r>
      <rPr>
        <sz val="11"/>
        <rFont val="Calibri"/>
        <family val="2"/>
        <scheme val="minor"/>
      </rPr>
      <t xml:space="preserve">
Korak: 51 cm (podesivi)
Zamašnjak: 14,4 kg
Otpor: 26 razina
Programi: min. 35 pretprogramirana treninga
Rukohvati: precizna očitanja pulsa
Display: min. 7″ touchscreen display (s HDMI izlazom), kompatibilni audio: sustav sa zvučnicima
Dodaci: držač za tablet, držač za bocu, ventilator za hlađenje, transportni kotačići
Maksimalna težina korisnika: 160 kg
(Dimenzije: 204 x 66 x 164 cm
Težina sprave: max. 100 kg)
Predmet nabave obuhvaća isporuku, unošenje i instalaciju predmeta nabave na mjestu isporuke</t>
    </r>
  </si>
  <si>
    <r>
      <rPr>
        <b/>
        <sz val="11"/>
        <rFont val="Calibri"/>
        <family val="2"/>
        <scheme val="minor"/>
      </rPr>
      <t>KLUPA ZA VJEŽBANJE ZA TRBUSNE MIŠIĆE</t>
    </r>
    <r>
      <rPr>
        <sz val="11"/>
        <rFont val="Calibri"/>
        <family val="2"/>
        <scheme val="minor"/>
      </rPr>
      <t xml:space="preserve">
Težina korisnika: max. 150kg
Ukupna povrsina proizvoda: 996mm / 727mm
Tezina proizvoda: max. 35kg 
Predmet nabave obuhvaća isporuku i unošenje predmeta nabave na mjestu isporuke</t>
    </r>
  </si>
  <si>
    <r>
      <rPr>
        <b/>
        <sz val="11"/>
        <rFont val="Calibri"/>
        <family val="2"/>
        <scheme val="minor"/>
      </rPr>
      <t>KLUPA ZA VJEŽBANJE ZA LEĐNE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MIŠIĆE</t>
    </r>
    <r>
      <rPr>
        <sz val="11"/>
        <rFont val="Calibri"/>
        <family val="2"/>
        <scheme val="minor"/>
      </rPr>
      <t xml:space="preserve">
Težina korisnika: max. 150kg
Ukupna povrsina proizvoda: 1.312 mm / 749 mm
Tezina proizvoda: max 45 kg
Predmet nabave obuhvaća isporuku i unošenje predmeta nabave na mjestu isporuke</t>
    </r>
  </si>
  <si>
    <r>
      <rPr>
        <b/>
        <sz val="11"/>
        <rFont val="Calibri"/>
        <family val="2"/>
        <scheme val="minor"/>
      </rPr>
      <t xml:space="preserve">TATAMI STRUNJAČA, tipa Puzzle, </t>
    </r>
    <r>
      <rPr>
        <sz val="11"/>
        <rFont val="Calibri"/>
        <family val="2"/>
        <scheme val="minor"/>
      </rPr>
      <t xml:space="preserve">
Podloga, neklizeća pjena, dim 100x100x2,5cm,
višebojan
Predmet nabave obuhvaća isporuku i unošenje predmeta nabave na mjestu isporuke</t>
    </r>
  </si>
  <si>
    <t>Jedinična cijena
[EUR bez PDV]</t>
  </si>
  <si>
    <t>Ukupna cijena
[EUR bez PDV]</t>
  </si>
  <si>
    <t>Cijena ponude, EUR bez PDV-a:</t>
  </si>
  <si>
    <t>Iznos PDV-a, EUR:</t>
  </si>
  <si>
    <t>Cijena ponude, EUR s PDV-om:</t>
  </si>
  <si>
    <t>Grupa 4. Sprave za vježbanje</t>
  </si>
  <si>
    <t>Tehničke specifikacije ponuđenog proizvoda u cijelosti odgovaraju traženju
(DA / NE)</t>
  </si>
  <si>
    <r>
      <rPr>
        <b/>
        <sz val="11"/>
        <rFont val="Calibri"/>
        <family val="2"/>
        <scheme val="minor"/>
      </rPr>
      <t>TRENAŽNI BICIKL</t>
    </r>
    <r>
      <rPr>
        <b/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ugrađeni LED ekran,
numerička tipkovnica
min. 10 programa treninga
min. 5 vrsta očitanja
metričke jedinice
očitavanje pulsa
min. 20 razina otpora
samostalno napajanje
dimenzije: 1090 x 600 x 1490 mm
maksimalna težina korisnika: 160 kg
težina sprave: max. 70 kg
Predmet nabave obuhvaća isporuku i unošenje predmeta nabave na mjestu isporuke</t>
    </r>
  </si>
  <si>
    <r>
      <rPr>
        <b/>
        <sz val="11"/>
        <rFont val="Calibri"/>
        <family val="2"/>
        <scheme val="minor"/>
      </rPr>
      <t>TRAKA ZA TRČANJE</t>
    </r>
    <r>
      <rPr>
        <sz val="11"/>
        <rFont val="Calibri"/>
        <family val="2"/>
        <scheme val="minor"/>
      </rPr>
      <t xml:space="preserve">
MATERIJAL: metal, plastika
ZASLON: min. 14″ HD zaslon na dotik
PRIKAZ KOMPJUTERA: vrijeme, udaljenost, ukupna udaljenost, brzina, potrošnja energije, otkucaj srca
MJERENJE PULSA: senzor za ruke
NAGIB STAZE: Da
IZBOR NAGIBA: Da
IZBOR BRZINE: Da
ZAŠTITA TIPKI OD ZNOJA: Da
MINIMALNA I MAKSIMALNA BRZINA (U KM/H): namajnej u rasponu od 0 – 22 km/h
PODEŠAVANJE STUPNJA NAGIBA (%): namajnej u rasponu od 0% do +12%, s motorom
ELEKTRIČNO NAPAJANJE: mrežni priključak
MAKSIMALNA TRAJNA SNAGA ELEKTROMOTORA (KW/HP): 3,6
SUSTAV AMORTIZIRANJA: DA
KOTAČI: Da
DIMENZIJE POVRŠINE ZA TRČANJE: 152×51 cm
MAKSIMALNO OPTEREĆENJE: 135 kg
DIMENZIJE PROIZVODA (D/Š/V): 202x151x92 cm 
Predmet nabave obuhvaća isporuku, unošenje i instalaciju predmeta nabave na mjestu isporuke</t>
    </r>
  </si>
  <si>
    <t xml:space="preserve"> </t>
  </si>
  <si>
    <r>
      <t xml:space="preserve">Mjesto isporuke: </t>
    </r>
    <r>
      <rPr>
        <b/>
        <sz val="11"/>
        <color theme="1"/>
        <rFont val="Calibri"/>
        <family val="2"/>
        <scheme val="minor"/>
      </rPr>
      <t>Dječji dom Ruža Petrović, Pina Budicina 17, Pula, 1. kat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</si>
</sst>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n&quot;_-;\-* #,##0.00\ &quot;kn&quot;_-;_-* &quot;-&quot;??\ &quot;kn&quot;_-;_-@_-"/>
    <numFmt numFmtId="43" formatCode="_-* #,##0.00_-;\-* #,##0.00_-;_-* &quot;-&quot;??_-;_-@_-"/>
    <numFmt numFmtId="164" formatCode="_-* #,##0.00\ _k_n_-;\-* #,##0.00\ _k_n_-;_-* &quot;-&quot;??\ _k_n_-;_-@_-"/>
    <numFmt numFmtId="165" formatCode="0_ ;\-0\ 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4" tint="-0.499984740745262"/>
      <name val="Calibri"/>
      <family val="2"/>
      <scheme val="minor"/>
    </font>
    <font>
      <b/>
      <u/>
      <sz val="11"/>
      <color theme="4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3" fillId="0" borderId="0" xfId="0" applyFont="1" applyAlignment="1">
      <alignment vertical="top"/>
    </xf>
    <xf numFmtId="0" fontId="5" fillId="0" borderId="0" xfId="0" applyFont="1"/>
    <xf numFmtId="0" fontId="6" fillId="0" borderId="0" xfId="0" applyFont="1" applyAlignment="1">
      <alignment vertical="top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2" borderId="2" xfId="3" quotePrefix="1" applyFont="1" applyFill="1" applyBorder="1" applyAlignment="1">
      <alignment horizontal="center" vertical="center" wrapText="1"/>
    </xf>
    <xf numFmtId="164" fontId="9" fillId="2" borderId="2" xfId="4" quotePrefix="1" applyFont="1" applyFill="1" applyBorder="1" applyAlignment="1">
      <alignment horizontal="center" vertical="center" wrapText="1"/>
    </xf>
    <xf numFmtId="44" fontId="9" fillId="2" borderId="2" xfId="5" quotePrefix="1" applyFont="1" applyFill="1" applyBorder="1" applyAlignment="1" applyProtection="1">
      <alignment horizontal="center" vertical="center" wrapText="1"/>
      <protection locked="0"/>
    </xf>
    <xf numFmtId="44" fontId="9" fillId="2" borderId="2" xfId="5" quotePrefix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" fontId="10" fillId="2" borderId="3" xfId="3" quotePrefix="1" applyNumberFormat="1" applyFont="1" applyFill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1" xfId="3" applyFont="1" applyBorder="1" applyAlignment="1">
      <alignment horizontal="center" vertical="center"/>
    </xf>
    <xf numFmtId="0" fontId="11" fillId="0" borderId="1" xfId="6" applyFont="1" applyBorder="1" applyAlignment="1">
      <alignment horizontal="right" vertical="center"/>
    </xf>
    <xf numFmtId="0" fontId="9" fillId="0" borderId="0" xfId="3" applyFont="1" applyAlignment="1">
      <alignment horizontal="center" vertical="center"/>
    </xf>
    <xf numFmtId="0" fontId="11" fillId="0" borderId="0" xfId="6" applyFont="1" applyAlignment="1">
      <alignment horizontal="right" vertical="center"/>
    </xf>
    <xf numFmtId="0" fontId="12" fillId="3" borderId="14" xfId="3" applyFont="1" applyFill="1" applyBorder="1" applyAlignment="1">
      <alignment horizontal="center" vertical="top"/>
    </xf>
    <xf numFmtId="0" fontId="12" fillId="3" borderId="1" xfId="3" applyFont="1" applyFill="1" applyBorder="1" applyAlignment="1">
      <alignment horizontal="center" vertical="top"/>
    </xf>
    <xf numFmtId="0" fontId="13" fillId="0" borderId="0" xfId="0" applyFont="1"/>
    <xf numFmtId="0" fontId="13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3" fillId="0" borderId="15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13" fillId="0" borderId="16" xfId="0" applyFont="1" applyBorder="1" applyAlignment="1">
      <alignment horizontal="center" vertical="top"/>
    </xf>
    <xf numFmtId="1" fontId="10" fillId="2" borderId="3" xfId="3" quotePrefix="1" applyNumberFormat="1" applyFont="1" applyFill="1" applyBorder="1" applyAlignment="1">
      <alignment horizontal="center" vertical="top" wrapText="1"/>
    </xf>
    <xf numFmtId="1" fontId="10" fillId="2" borderId="3" xfId="4" quotePrefix="1" applyNumberFormat="1" applyFont="1" applyFill="1" applyBorder="1" applyAlignment="1">
      <alignment horizontal="center" vertical="top" wrapText="1"/>
    </xf>
    <xf numFmtId="1" fontId="10" fillId="2" borderId="3" xfId="5" quotePrefix="1" applyNumberFormat="1" applyFont="1" applyFill="1" applyBorder="1" applyAlignment="1" applyProtection="1">
      <alignment horizontal="center" vertical="top" wrapText="1"/>
      <protection locked="0"/>
    </xf>
    <xf numFmtId="1" fontId="10" fillId="2" borderId="3" xfId="5" quotePrefix="1" applyNumberFormat="1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3" fillId="0" borderId="15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16" xfId="0" applyFont="1" applyBorder="1" applyAlignment="1">
      <alignment vertical="top"/>
    </xf>
    <xf numFmtId="4" fontId="9" fillId="0" borderId="5" xfId="3" applyNumberFormat="1" applyFont="1" applyBorder="1" applyAlignment="1">
      <alignment vertical="top"/>
    </xf>
    <xf numFmtId="0" fontId="9" fillId="0" borderId="1" xfId="3" applyFont="1" applyBorder="1" applyAlignment="1">
      <alignment horizontal="center" vertical="top"/>
    </xf>
    <xf numFmtId="4" fontId="9" fillId="0" borderId="10" xfId="3" applyNumberFormat="1" applyFont="1" applyBorder="1" applyAlignment="1">
      <alignment horizontal="right" vertical="top"/>
    </xf>
    <xf numFmtId="4" fontId="9" fillId="0" borderId="1" xfId="3" applyNumberFormat="1" applyFont="1" applyBorder="1" applyAlignment="1">
      <alignment vertical="top"/>
    </xf>
    <xf numFmtId="4" fontId="9" fillId="0" borderId="1" xfId="5" applyNumberFormat="1" applyFont="1" applyBorder="1" applyAlignment="1">
      <alignment vertical="top"/>
    </xf>
    <xf numFmtId="0" fontId="13" fillId="0" borderId="0" xfId="0" applyFont="1" applyAlignment="1">
      <alignment horizontal="right" vertical="top"/>
    </xf>
    <xf numFmtId="4" fontId="9" fillId="0" borderId="0" xfId="5" applyNumberFormat="1" applyFont="1" applyBorder="1" applyAlignment="1">
      <alignment vertical="top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9" fillId="0" borderId="9" xfId="3" applyFont="1" applyBorder="1" applyAlignment="1">
      <alignment horizontal="center" vertical="top"/>
    </xf>
    <xf numFmtId="165" fontId="12" fillId="0" borderId="1" xfId="1" applyNumberFormat="1" applyFont="1" applyBorder="1" applyAlignment="1">
      <alignment horizontal="center" vertical="top"/>
    </xf>
    <xf numFmtId="4" fontId="9" fillId="0" borderId="1" xfId="0" applyNumberFormat="1" applyFont="1" applyBorder="1" applyAlignment="1">
      <alignment vertical="top"/>
    </xf>
    <xf numFmtId="4" fontId="12" fillId="0" borderId="1" xfId="2" applyNumberFormat="1" applyFont="1" applyBorder="1" applyAlignment="1">
      <alignment vertical="top"/>
    </xf>
    <xf numFmtId="4" fontId="12" fillId="0" borderId="1" xfId="5" applyNumberFormat="1" applyFont="1" applyBorder="1" applyAlignment="1">
      <alignment vertical="top"/>
    </xf>
    <xf numFmtId="0" fontId="12" fillId="3" borderId="2" xfId="3" applyFont="1" applyFill="1" applyBorder="1" applyAlignment="1">
      <alignment horizontal="center" vertical="top"/>
    </xf>
    <xf numFmtId="0" fontId="13" fillId="0" borderId="2" xfId="0" applyFont="1" applyBorder="1" applyAlignment="1">
      <alignment vertical="top"/>
    </xf>
    <xf numFmtId="0" fontId="13" fillId="0" borderId="2" xfId="0" applyFont="1" applyBorder="1" applyAlignment="1">
      <alignment horizontal="center" vertical="top"/>
    </xf>
    <xf numFmtId="0" fontId="11" fillId="0" borderId="6" xfId="6" applyFont="1" applyBorder="1" applyAlignment="1">
      <alignment horizontal="right" vertical="center"/>
    </xf>
    <xf numFmtId="0" fontId="13" fillId="0" borderId="7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0" fontId="11" fillId="0" borderId="11" xfId="6" applyFont="1" applyBorder="1" applyAlignment="1">
      <alignment horizontal="right" vertical="center"/>
    </xf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</cellXfs>
  <cellStyles count="7">
    <cellStyle name="Comma" xfId="1" builtinId="3"/>
    <cellStyle name="Currency" xfId="2" builtinId="4"/>
    <cellStyle name="Normal" xfId="0" builtinId="0"/>
    <cellStyle name="Normal 11" xfId="6" xr:uid="{00000000-0005-0000-0000-000000000000}"/>
    <cellStyle name="Normalno 3" xfId="3" xr:uid="{00000000-0005-0000-0000-000002000000}"/>
    <cellStyle name="Valuta 2" xfId="5" xr:uid="{00000000-0005-0000-0000-000004000000}"/>
    <cellStyle name="Zarez 2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workbookViewId="0">
      <selection activeCell="B7" sqref="B7"/>
    </sheetView>
  </sheetViews>
  <sheetFormatPr defaultRowHeight="15" x14ac:dyDescent="0.25"/>
  <cols>
    <col min="1" max="1" width="5.7109375" style="22" customWidth="1"/>
    <col min="2" max="2" width="51.5703125" style="22" customWidth="1"/>
    <col min="3" max="3" width="8.28515625" style="43" bestFit="1" customWidth="1"/>
    <col min="4" max="4" width="8.85546875" style="43" customWidth="1"/>
    <col min="5" max="5" width="17.140625" style="44" customWidth="1"/>
    <col min="6" max="6" width="15.7109375" style="44" customWidth="1"/>
    <col min="7" max="8" width="23" style="44" customWidth="1"/>
    <col min="9" max="9" width="37.85546875" style="44" customWidth="1"/>
    <col min="10" max="16384" width="9.140625" style="22"/>
  </cols>
  <sheetData>
    <row r="1" spans="1:9" s="4" customFormat="1" ht="18.75" x14ac:dyDescent="0.3">
      <c r="A1" s="2" t="s">
        <v>13</v>
      </c>
      <c r="C1" s="45"/>
      <c r="D1" s="45"/>
      <c r="E1" s="3"/>
      <c r="F1" s="3"/>
      <c r="G1" s="3"/>
      <c r="H1" s="3"/>
      <c r="I1" s="3"/>
    </row>
    <row r="2" spans="1:9" s="4" customFormat="1" ht="15.75" x14ac:dyDescent="0.25">
      <c r="A2" s="5"/>
      <c r="C2" s="45"/>
      <c r="D2" s="45"/>
      <c r="E2" s="3"/>
      <c r="F2" s="3"/>
      <c r="G2" s="3"/>
      <c r="H2" s="3"/>
      <c r="I2" s="3"/>
    </row>
    <row r="3" spans="1:9" s="4" customFormat="1" ht="18.75" x14ac:dyDescent="0.3">
      <c r="A3" s="2" t="s">
        <v>14</v>
      </c>
      <c r="C3" s="45"/>
      <c r="D3" s="45"/>
      <c r="E3" s="3"/>
      <c r="F3" s="3"/>
      <c r="G3" s="3"/>
      <c r="H3" s="3"/>
      <c r="I3" s="3"/>
    </row>
    <row r="4" spans="1:9" s="4" customFormat="1" ht="18.75" x14ac:dyDescent="0.3">
      <c r="A4" s="6" t="s">
        <v>38</v>
      </c>
      <c r="C4" s="45"/>
      <c r="D4" s="45" t="s">
        <v>42</v>
      </c>
      <c r="E4" s="3"/>
      <c r="F4" s="3"/>
      <c r="G4" s="3"/>
      <c r="H4" s="3"/>
      <c r="I4" s="3"/>
    </row>
    <row r="5" spans="1:9" s="4" customFormat="1" ht="15.75" x14ac:dyDescent="0.25">
      <c r="A5" s="5"/>
      <c r="C5" s="45"/>
      <c r="D5" s="45"/>
      <c r="E5" s="3"/>
      <c r="F5" s="3"/>
      <c r="G5" s="3"/>
      <c r="H5" s="3"/>
      <c r="I5" s="3"/>
    </row>
    <row r="6" spans="1:9" s="4" customFormat="1" ht="15.75" x14ac:dyDescent="0.25">
      <c r="A6" s="5" t="s">
        <v>15</v>
      </c>
      <c r="C6" s="45"/>
      <c r="D6" s="45"/>
      <c r="E6" s="3"/>
      <c r="F6" s="3"/>
      <c r="G6" s="3"/>
      <c r="H6" s="3"/>
      <c r="I6" s="3"/>
    </row>
    <row r="7" spans="1:9" s="44" customFormat="1" ht="21" customHeight="1" x14ac:dyDescent="0.25">
      <c r="A7" s="44" t="s">
        <v>43</v>
      </c>
      <c r="C7" s="43"/>
      <c r="D7" s="43"/>
    </row>
    <row r="8" spans="1:9" s="11" customFormat="1" ht="46.5" customHeight="1" x14ac:dyDescent="0.25">
      <c r="A8" s="7" t="s">
        <v>16</v>
      </c>
      <c r="B8" s="7" t="s">
        <v>0</v>
      </c>
      <c r="C8" s="7" t="s">
        <v>1</v>
      </c>
      <c r="D8" s="8" t="s">
        <v>2</v>
      </c>
      <c r="E8" s="9" t="s">
        <v>33</v>
      </c>
      <c r="F8" s="10" t="s">
        <v>34</v>
      </c>
      <c r="G8" s="7" t="s">
        <v>17</v>
      </c>
      <c r="H8" s="7" t="s">
        <v>18</v>
      </c>
      <c r="I8" s="7" t="s">
        <v>39</v>
      </c>
    </row>
    <row r="9" spans="1:9" s="13" customFormat="1" ht="15" customHeight="1" thickBot="1" x14ac:dyDescent="0.3">
      <c r="A9" s="12">
        <v>1</v>
      </c>
      <c r="B9" s="12">
        <v>2</v>
      </c>
      <c r="C9" s="28">
        <v>3</v>
      </c>
      <c r="D9" s="29">
        <v>4</v>
      </c>
      <c r="E9" s="30">
        <v>5</v>
      </c>
      <c r="F9" s="31" t="s">
        <v>19</v>
      </c>
      <c r="G9" s="28">
        <v>7</v>
      </c>
      <c r="H9" s="28">
        <v>8</v>
      </c>
      <c r="I9" s="28">
        <v>9</v>
      </c>
    </row>
    <row r="10" spans="1:9" ht="231" customHeight="1" x14ac:dyDescent="0.25">
      <c r="A10" s="20" t="s">
        <v>11</v>
      </c>
      <c r="B10" s="24" t="s">
        <v>29</v>
      </c>
      <c r="C10" s="32" t="s">
        <v>3</v>
      </c>
      <c r="D10" s="47">
        <v>1</v>
      </c>
      <c r="E10" s="48"/>
      <c r="F10" s="50">
        <f t="shared" ref="F10:F18" si="0">ROUND(D10*E10,2)</f>
        <v>0</v>
      </c>
      <c r="G10" s="33"/>
      <c r="H10" s="33"/>
      <c r="I10" s="25"/>
    </row>
    <row r="11" spans="1:9" ht="363.75" customHeight="1" x14ac:dyDescent="0.25">
      <c r="A11" s="21" t="s">
        <v>25</v>
      </c>
      <c r="B11" s="24" t="s">
        <v>41</v>
      </c>
      <c r="C11" s="32" t="s">
        <v>3</v>
      </c>
      <c r="D11" s="47">
        <v>1</v>
      </c>
      <c r="E11" s="48"/>
      <c r="F11" s="49">
        <f t="shared" si="0"/>
        <v>0</v>
      </c>
      <c r="G11" s="34"/>
      <c r="H11" s="34"/>
      <c r="I11" s="26"/>
    </row>
    <row r="12" spans="1:9" ht="213.75" customHeight="1" x14ac:dyDescent="0.25">
      <c r="A12" s="51" t="s">
        <v>4</v>
      </c>
      <c r="B12" s="24" t="s">
        <v>40</v>
      </c>
      <c r="C12" s="32" t="s">
        <v>3</v>
      </c>
      <c r="D12" s="47">
        <v>1</v>
      </c>
      <c r="E12" s="48"/>
      <c r="F12" s="49">
        <f t="shared" si="0"/>
        <v>0</v>
      </c>
      <c r="G12" s="52"/>
      <c r="H12" s="52"/>
      <c r="I12" s="53"/>
    </row>
    <row r="13" spans="1:9" ht="107.25" customHeight="1" x14ac:dyDescent="0.25">
      <c r="A13" s="21" t="s">
        <v>5</v>
      </c>
      <c r="B13" s="23" t="s">
        <v>26</v>
      </c>
      <c r="C13" s="32" t="s">
        <v>3</v>
      </c>
      <c r="D13" s="47">
        <v>1</v>
      </c>
      <c r="E13" s="48"/>
      <c r="F13" s="49">
        <f t="shared" si="0"/>
        <v>0</v>
      </c>
      <c r="G13" s="34"/>
      <c r="H13" s="34"/>
      <c r="I13" s="26"/>
    </row>
    <row r="14" spans="1:9" ht="125.25" customHeight="1" x14ac:dyDescent="0.25">
      <c r="A14" s="21" t="s">
        <v>6</v>
      </c>
      <c r="B14" s="23" t="s">
        <v>27</v>
      </c>
      <c r="C14" s="32" t="s">
        <v>3</v>
      </c>
      <c r="D14" s="47">
        <v>1</v>
      </c>
      <c r="E14" s="48"/>
      <c r="F14" s="49">
        <f t="shared" si="0"/>
        <v>0</v>
      </c>
      <c r="G14" s="34"/>
      <c r="H14" s="34"/>
      <c r="I14" s="26"/>
    </row>
    <row r="15" spans="1:9" ht="110.25" customHeight="1" x14ac:dyDescent="0.25">
      <c r="A15" s="21" t="s">
        <v>7</v>
      </c>
      <c r="B15" s="23" t="s">
        <v>28</v>
      </c>
      <c r="C15" s="32" t="s">
        <v>3</v>
      </c>
      <c r="D15" s="47">
        <v>6</v>
      </c>
      <c r="E15" s="48"/>
      <c r="F15" s="49">
        <f t="shared" si="0"/>
        <v>0</v>
      </c>
      <c r="G15" s="34"/>
      <c r="H15" s="34"/>
      <c r="I15" s="26"/>
    </row>
    <row r="16" spans="1:9" ht="95.25" customHeight="1" x14ac:dyDescent="0.25">
      <c r="A16" s="21" t="s">
        <v>8</v>
      </c>
      <c r="B16" s="24" t="s">
        <v>30</v>
      </c>
      <c r="C16" s="32" t="s">
        <v>3</v>
      </c>
      <c r="D16" s="47">
        <v>1</v>
      </c>
      <c r="E16" s="48"/>
      <c r="F16" s="49">
        <f t="shared" si="0"/>
        <v>0</v>
      </c>
      <c r="G16" s="34"/>
      <c r="H16" s="34"/>
      <c r="I16" s="26"/>
    </row>
    <row r="17" spans="1:9" ht="93.75" customHeight="1" x14ac:dyDescent="0.25">
      <c r="A17" s="21" t="s">
        <v>9</v>
      </c>
      <c r="B17" s="24" t="s">
        <v>31</v>
      </c>
      <c r="C17" s="32" t="s">
        <v>3</v>
      </c>
      <c r="D17" s="47">
        <v>1</v>
      </c>
      <c r="E17" s="48"/>
      <c r="F17" s="49">
        <f t="shared" si="0"/>
        <v>0</v>
      </c>
      <c r="G17" s="34"/>
      <c r="H17" s="34"/>
      <c r="I17" s="26"/>
    </row>
    <row r="18" spans="1:9" ht="81.75" customHeight="1" thickBot="1" x14ac:dyDescent="0.3">
      <c r="A18" s="21" t="s">
        <v>10</v>
      </c>
      <c r="B18" s="24" t="s">
        <v>32</v>
      </c>
      <c r="C18" s="32" t="s">
        <v>3</v>
      </c>
      <c r="D18" s="47">
        <v>5</v>
      </c>
      <c r="E18" s="48"/>
      <c r="F18" s="49">
        <f t="shared" si="0"/>
        <v>0</v>
      </c>
      <c r="G18" s="35"/>
      <c r="H18" s="35"/>
      <c r="I18" s="27"/>
    </row>
    <row r="19" spans="1:9" s="15" customFormat="1" ht="22.5" customHeight="1" thickTop="1" x14ac:dyDescent="0.25">
      <c r="A19" s="14" t="s">
        <v>20</v>
      </c>
      <c r="B19" s="54" t="s">
        <v>35</v>
      </c>
      <c r="C19" s="55"/>
      <c r="D19" s="55"/>
      <c r="E19" s="56"/>
      <c r="F19" s="36">
        <f>SUM(F10:F18)</f>
        <v>0</v>
      </c>
      <c r="G19" s="3"/>
      <c r="H19" s="3"/>
      <c r="I19" s="3"/>
    </row>
    <row r="20" spans="1:9" s="15" customFormat="1" ht="22.5" customHeight="1" x14ac:dyDescent="0.25">
      <c r="A20" s="16" t="s">
        <v>21</v>
      </c>
      <c r="B20" s="17" t="s">
        <v>22</v>
      </c>
      <c r="C20" s="37">
        <v>25</v>
      </c>
      <c r="D20" s="46" t="s">
        <v>23</v>
      </c>
      <c r="E20" s="38" t="s">
        <v>36</v>
      </c>
      <c r="F20" s="39">
        <f>ROUND(F19/100*C20,2)</f>
        <v>0</v>
      </c>
      <c r="G20" s="3"/>
      <c r="H20" s="3"/>
      <c r="I20" s="3"/>
    </row>
    <row r="21" spans="1:9" s="15" customFormat="1" ht="22.5" customHeight="1" x14ac:dyDescent="0.25">
      <c r="A21" s="16" t="s">
        <v>24</v>
      </c>
      <c r="B21" s="57" t="s">
        <v>37</v>
      </c>
      <c r="C21" s="58"/>
      <c r="D21" s="58"/>
      <c r="E21" s="59"/>
      <c r="F21" s="40">
        <f>SUM(F19:F20)</f>
        <v>0</v>
      </c>
      <c r="G21" s="3"/>
      <c r="H21" s="3"/>
      <c r="I21" s="3"/>
    </row>
    <row r="22" spans="1:9" s="15" customFormat="1" x14ac:dyDescent="0.25">
      <c r="A22" s="18"/>
      <c r="B22" s="19"/>
      <c r="C22" s="43"/>
      <c r="D22" s="43"/>
      <c r="E22" s="41"/>
      <c r="F22" s="42"/>
      <c r="G22" s="3"/>
      <c r="H22" s="3"/>
      <c r="I22" s="3"/>
    </row>
    <row r="23" spans="1:9" s="15" customFormat="1" x14ac:dyDescent="0.25">
      <c r="A23" s="18"/>
      <c r="B23" s="19"/>
      <c r="C23" s="43"/>
      <c r="D23" s="43"/>
      <c r="E23" s="41"/>
      <c r="F23" s="42"/>
      <c r="G23" s="3"/>
      <c r="H23" s="3"/>
      <c r="I23" s="3"/>
    </row>
    <row r="24" spans="1:9" x14ac:dyDescent="0.25">
      <c r="B24" s="1" t="s">
        <v>12</v>
      </c>
    </row>
  </sheetData>
  <mergeCells count="2">
    <mergeCell ref="B19:E19"/>
    <mergeCell ref="B21:E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2023-01-08T13:44:18Z</dcterms:created>
  <dcterms:modified xsi:type="dcterms:W3CDTF">2023-04-13T16:47:21Z</dcterms:modified>
</cp:coreProperties>
</file>